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45" windowWidth="15120" windowHeight="61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13" i="1"/>
  <c r="E72"/>
  <c r="E117" s="1"/>
  <c r="E119" s="1"/>
  <c r="F119" s="1"/>
  <c r="E96"/>
  <c r="E118" s="1"/>
  <c r="D122"/>
  <c r="E121"/>
  <c r="F113"/>
  <c r="E122" s="1"/>
  <c r="D96"/>
  <c r="D118" s="1"/>
  <c r="D72"/>
  <c r="D121" s="1"/>
  <c r="D117" l="1"/>
  <c r="D123" s="1"/>
  <c r="E123"/>
  <c r="F123" l="1"/>
</calcChain>
</file>

<file path=xl/sharedStrings.xml><?xml version="1.0" encoding="utf-8"?>
<sst xmlns="http://schemas.openxmlformats.org/spreadsheetml/2006/main" count="167" uniqueCount="146">
  <si>
    <t xml:space="preserve">An Example of the Existing Credit Scoring Model </t>
  </si>
  <si>
    <t>ITEM</t>
  </si>
  <si>
    <t>RANGE</t>
  </si>
  <si>
    <t>SCORE</t>
  </si>
  <si>
    <t>INPUT</t>
  </si>
  <si>
    <t>SCORE %</t>
  </si>
  <si>
    <t>NUMBER OF TIMES CLIENT</t>
  </si>
  <si>
    <t>More than 5 times</t>
  </si>
  <si>
    <t>HAS BORROWED</t>
  </si>
  <si>
    <t>&gt;3 times &lt;5 times</t>
  </si>
  <si>
    <t>&gt; 2 times</t>
  </si>
  <si>
    <t>One time</t>
  </si>
  <si>
    <t>New borrower</t>
  </si>
  <si>
    <t>PREVIOUS LOAN HISTORY</t>
  </si>
  <si>
    <t>Average days of delay &lt;2</t>
  </si>
  <si>
    <t>Average days of delay &lt;4</t>
  </si>
  <si>
    <t>Average days of delay &gt;4 days</t>
  </si>
  <si>
    <t>COLLATERAL TYPE</t>
  </si>
  <si>
    <t>Land Title (Developed)</t>
  </si>
  <si>
    <t>Land Title (Undeveloped)</t>
  </si>
  <si>
    <t>Motor Vehicle</t>
  </si>
  <si>
    <t>Unregistered land</t>
  </si>
  <si>
    <t>Chattel</t>
  </si>
  <si>
    <t>Guarantor</t>
  </si>
  <si>
    <t>COLLATERAL VALUE</t>
  </si>
  <si>
    <t>FSV&gt;150% of Loan Amount</t>
  </si>
  <si>
    <t>FSV below 100%</t>
  </si>
  <si>
    <t>ACCOUNT RUN</t>
  </si>
  <si>
    <t xml:space="preserve">monthly deposits more than 5 </t>
  </si>
  <si>
    <t>times the instalment</t>
  </si>
  <si>
    <t xml:space="preserve">monthly deposits more than </t>
  </si>
  <si>
    <t>double the instalment</t>
  </si>
  <si>
    <t xml:space="preserve">Monthly deposits equal or </t>
  </si>
  <si>
    <t>below the instalment</t>
  </si>
  <si>
    <t>Current Ratio</t>
  </si>
  <si>
    <t>(Current Assets/Current Liabilities)</t>
  </si>
  <si>
    <t>More than 100%</t>
  </si>
  <si>
    <t>80% -100%</t>
  </si>
  <si>
    <t>Below 50%</t>
  </si>
  <si>
    <t>Instalment amount</t>
  </si>
  <si>
    <t>less than 30% of monthly</t>
  </si>
  <si>
    <t>disposable income</t>
  </si>
  <si>
    <t xml:space="preserve">less than 60% of monthly </t>
  </si>
  <si>
    <t xml:space="preserve">Near or more than 100% of </t>
  </si>
  <si>
    <t>Residential Home</t>
  </si>
  <si>
    <t>Hone owned with land title</t>
  </si>
  <si>
    <t>Home owned on Kibanjia</t>
  </si>
  <si>
    <t>Home rented</t>
  </si>
  <si>
    <t>Business Location</t>
  </si>
  <si>
    <t>within 1 km of branch</t>
  </si>
  <si>
    <t xml:space="preserve">More than 1 Km to 10 Km of </t>
  </si>
  <si>
    <t>bank</t>
  </si>
  <si>
    <t>More than 10 Km radius of branch</t>
  </si>
  <si>
    <t>Number of years in the business</t>
  </si>
  <si>
    <t>More than 10 years</t>
  </si>
  <si>
    <t>More than 5 years</t>
  </si>
  <si>
    <t>More than 2 years</t>
  </si>
  <si>
    <t>Less than 2 years</t>
  </si>
  <si>
    <t>New entrant</t>
  </si>
  <si>
    <t>Client Reputation</t>
  </si>
  <si>
    <t xml:space="preserve">Customer of very good character </t>
  </si>
  <si>
    <t xml:space="preserve">and known by more than half </t>
  </si>
  <si>
    <t>the number of committee members</t>
  </si>
  <si>
    <t xml:space="preserve">Customer known by at least 2 </t>
  </si>
  <si>
    <t xml:space="preserve">committee members and </t>
  </si>
  <si>
    <t>introduced/guaranteed by reputed</t>
  </si>
  <si>
    <t>client</t>
  </si>
  <si>
    <t xml:space="preserve">Customer was introduced and </t>
  </si>
  <si>
    <t>guaranteed by reputed client</t>
  </si>
  <si>
    <t>New Client</t>
  </si>
  <si>
    <t>MICRO LOANS</t>
  </si>
  <si>
    <t>II</t>
  </si>
  <si>
    <t>AGRI-PRODUCTION RISK</t>
  </si>
  <si>
    <t xml:space="preserve">YIELD as percentage of previous year's yield </t>
  </si>
  <si>
    <t>as per  or beyond estimate/ 100%</t>
  </si>
  <si>
    <t>(If yield is fluctuating, immediate three crop seasons' average yield can be reckoned)</t>
  </si>
  <si>
    <t xml:space="preserve">likely to be 85%  or above </t>
  </si>
  <si>
    <t xml:space="preserve">likely to be between 70%-85% </t>
  </si>
  <si>
    <t xml:space="preserve">likely to be between 70%-60% </t>
  </si>
  <si>
    <t xml:space="preserve">likely to be less than 60% </t>
  </si>
  <si>
    <t>Input Score Given</t>
  </si>
  <si>
    <t>III</t>
  </si>
  <si>
    <t>PRICE RISK</t>
  </si>
  <si>
    <t>Price Volatility observed last season</t>
  </si>
  <si>
    <t>Stable or Low volatility up to 10%</t>
  </si>
  <si>
    <t>Price Volatility=</t>
  </si>
  <si>
    <t>Volatility &gt;10% but &lt;20%</t>
  </si>
  <si>
    <t>(Max Price-Min Price)/Average Price</t>
  </si>
  <si>
    <t>Volatility &gt;20% but &lt;30%</t>
  </si>
  <si>
    <t>Average Price=(Max +Min )/2</t>
  </si>
  <si>
    <t>Volatility &gt;30% but &lt;40%</t>
  </si>
  <si>
    <t>(If immediate preceding season's price is not reflective of normal trend, immediate three crop seasons' average price can be reckoned)</t>
  </si>
  <si>
    <t>Volatility &gt;40% and &lt;50%</t>
  </si>
  <si>
    <t>Very High volatility  50% or more</t>
  </si>
  <si>
    <t xml:space="preserve">Input Score Given </t>
  </si>
  <si>
    <t>FSV=100% to150% of Loan Amount</t>
  </si>
  <si>
    <t>&gt;50%-80%</t>
  </si>
  <si>
    <t>I</t>
  </si>
  <si>
    <t>EXTENT OF FARM CULTIVATED</t>
  </si>
  <si>
    <t>MORE THAN 20 ACRES</t>
  </si>
  <si>
    <t>A measure of level of activity warranting debt size</t>
  </si>
  <si>
    <t>&gt;10 ACRES BUT &lt;20 ACRES</t>
  </si>
  <si>
    <t>&gt;5 ACRES BUT &lt;10ACRES</t>
  </si>
  <si>
    <t>MORE THAN 2 ACRES</t>
  </si>
  <si>
    <t xml:space="preserve"> 2 ACRES AND LESS</t>
  </si>
  <si>
    <t xml:space="preserve">A comprehensive measure of agricultural risk involving yield and water availbility </t>
  </si>
  <si>
    <t>A risk measure of impact of  price volatility on loan quality</t>
  </si>
  <si>
    <t>SUB TOTAL FOR FARM ACTIVITY LOANS</t>
  </si>
  <si>
    <t>REGULARITY OF INCOME FROM ACTIVITY</t>
  </si>
  <si>
    <t>a qualititaive risk measure of ability to repay</t>
  </si>
  <si>
    <t>Stable year round income</t>
  </si>
  <si>
    <t>Seasonal income</t>
  </si>
  <si>
    <t xml:space="preserve">Sporadic </t>
  </si>
  <si>
    <t xml:space="preserve">Good demand and low competition </t>
  </si>
  <si>
    <t>a qualitative risk measure of income probability</t>
  </si>
  <si>
    <t>Adequate demand with fair competition</t>
  </si>
  <si>
    <t>Declining demand &amp; highly competitive</t>
  </si>
  <si>
    <t xml:space="preserve">TREND IN NET INCOME </t>
  </si>
  <si>
    <t>a qualititative measure of business prospects</t>
  </si>
  <si>
    <t>Increasing</t>
  </si>
  <si>
    <t>Steady</t>
  </si>
  <si>
    <t>Declining</t>
  </si>
  <si>
    <t>SUBTIOTAL FOR NON FARM ACTIVITY</t>
  </si>
  <si>
    <t>SUMMMARY</t>
  </si>
  <si>
    <t>MAX</t>
  </si>
  <si>
    <t>PERCENT SCORE</t>
  </si>
  <si>
    <t>For Agri PRODUCTION LOANS</t>
  </si>
  <si>
    <t>GENERAL PARAMETERS</t>
  </si>
  <si>
    <t>LOAN FOR FARM ACTIVITY</t>
  </si>
  <si>
    <t xml:space="preserve">TOTAL SCORE </t>
  </si>
  <si>
    <t>TOTAL SCORE</t>
  </si>
  <si>
    <t>II (a) FARM SECTOR AGRI LOANS- CROP PRODUCTION</t>
  </si>
  <si>
    <t>Sl No</t>
  </si>
  <si>
    <t>Total Max For General parameters</t>
  </si>
  <si>
    <t xml:space="preserve"> II (b) AGRI  LIVE STOCK ,PROCESSING &amp; AGRI MARKETING LOANS </t>
  </si>
  <si>
    <t>DEMAND SUPPLY GAP &amp; Competition</t>
  </si>
  <si>
    <t>Input Score</t>
  </si>
  <si>
    <t xml:space="preserve">FOR Agri  Live Stock, PROCESSING AND MARKETING </t>
  </si>
  <si>
    <t>LOAN FOR Other Activities (Agri related)</t>
  </si>
  <si>
    <t>Score Interpretation</t>
  </si>
  <si>
    <t xml:space="preserve">Accept </t>
  </si>
  <si>
    <t>Refer to Supervisor</t>
  </si>
  <si>
    <t>Scores of 50% and above</t>
  </si>
  <si>
    <t>40% to 50%</t>
  </si>
  <si>
    <t>Below 40%</t>
  </si>
  <si>
    <t>Reject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</si>
</sst>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9" xfId="0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9" fontId="0" fillId="0" borderId="6" xfId="0" applyNumberFormat="1" applyBorder="1"/>
    <xf numFmtId="0" fontId="0" fillId="0" borderId="11" xfId="0" applyBorder="1"/>
    <xf numFmtId="0" fontId="0" fillId="0" borderId="11" xfId="0" applyBorder="1" applyAlignment="1">
      <alignment horizontal="center"/>
    </xf>
    <xf numFmtId="9" fontId="0" fillId="0" borderId="12" xfId="0" applyNumberFormat="1" applyBorder="1"/>
    <xf numFmtId="0" fontId="4" fillId="2" borderId="6" xfId="0" applyFont="1" applyFill="1" applyBorder="1" applyAlignment="1">
      <alignment horizontal="center"/>
    </xf>
    <xf numFmtId="9" fontId="4" fillId="2" borderId="6" xfId="0" applyNumberFormat="1" applyFont="1" applyFill="1" applyBorder="1"/>
    <xf numFmtId="0" fontId="5" fillId="3" borderId="13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9" fillId="4" borderId="1" xfId="0" applyFont="1" applyFill="1" applyBorder="1" applyAlignment="1">
      <alignment vertical="top" wrapText="1"/>
    </xf>
    <xf numFmtId="0" fontId="5" fillId="3" borderId="14" xfId="0" applyFont="1" applyFill="1" applyBorder="1" applyAlignment="1">
      <alignment horizontal="center" vertical="top" wrapText="1"/>
    </xf>
    <xf numFmtId="0" fontId="7" fillId="3" borderId="17" xfId="0" applyFont="1" applyFill="1" applyBorder="1" applyAlignment="1">
      <alignment vertical="top" wrapText="1"/>
    </xf>
    <xf numFmtId="0" fontId="7" fillId="3" borderId="15" xfId="0" applyFont="1" applyFill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0" fontId="7" fillId="3" borderId="18" xfId="0" applyFont="1" applyFill="1" applyBorder="1" applyAlignment="1">
      <alignment vertical="top" wrapText="1"/>
    </xf>
    <xf numFmtId="0" fontId="7" fillId="3" borderId="6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vertical="top" wrapText="1"/>
    </xf>
    <xf numFmtId="0" fontId="6" fillId="5" borderId="6" xfId="0" applyFont="1" applyFill="1" applyBorder="1" applyAlignment="1">
      <alignment vertical="top" wrapText="1"/>
    </xf>
    <xf numFmtId="0" fontId="7" fillId="5" borderId="20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0" fillId="6" borderId="1" xfId="0" applyFont="1" applyFill="1" applyBorder="1" applyAlignment="1">
      <alignment horizontal="center" vertical="top"/>
    </xf>
    <xf numFmtId="0" fontId="11" fillId="6" borderId="1" xfId="0" applyFont="1" applyFill="1" applyBorder="1" applyAlignment="1">
      <alignment vertical="top"/>
    </xf>
    <xf numFmtId="0" fontId="11" fillId="7" borderId="3" xfId="0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horizontal="center" vertical="top"/>
    </xf>
    <xf numFmtId="0" fontId="11" fillId="0" borderId="6" xfId="0" applyFont="1" applyBorder="1" applyAlignment="1">
      <alignment vertical="top" wrapText="1"/>
    </xf>
    <xf numFmtId="0" fontId="11" fillId="6" borderId="4" xfId="0" applyFont="1" applyFill="1" applyBorder="1" applyAlignment="1">
      <alignment vertical="top"/>
    </xf>
    <xf numFmtId="0" fontId="7" fillId="6" borderId="0" xfId="0" applyFont="1" applyFill="1" applyAlignment="1">
      <alignment vertical="top" wrapText="1"/>
    </xf>
    <xf numFmtId="0" fontId="11" fillId="6" borderId="3" xfId="0" applyFont="1" applyFill="1" applyBorder="1" applyAlignment="1">
      <alignment horizontal="center" vertical="top"/>
    </xf>
    <xf numFmtId="0" fontId="11" fillId="7" borderId="22" xfId="0" applyFont="1" applyFill="1" applyBorder="1" applyAlignment="1">
      <alignment vertical="top"/>
    </xf>
    <xf numFmtId="0" fontId="11" fillId="0" borderId="5" xfId="0" applyFont="1" applyBorder="1" applyAlignment="1">
      <alignment vertical="top" wrapText="1"/>
    </xf>
    <xf numFmtId="0" fontId="11" fillId="6" borderId="5" xfId="0" applyFont="1" applyFill="1" applyBorder="1" applyAlignment="1">
      <alignment vertical="top"/>
    </xf>
    <xf numFmtId="0" fontId="11" fillId="4" borderId="19" xfId="0" applyFont="1" applyFill="1" applyBorder="1" applyAlignment="1">
      <alignment vertical="top"/>
    </xf>
    <xf numFmtId="0" fontId="11" fillId="7" borderId="8" xfId="0" applyFont="1" applyFill="1" applyBorder="1" applyAlignment="1">
      <alignment vertical="top"/>
    </xf>
    <xf numFmtId="0" fontId="12" fillId="6" borderId="1" xfId="0" applyFont="1" applyFill="1" applyBorder="1" applyAlignment="1">
      <alignment horizontal="center" vertical="top"/>
    </xf>
    <xf numFmtId="0" fontId="11" fillId="6" borderId="3" xfId="0" applyFont="1" applyFill="1" applyBorder="1" applyAlignment="1">
      <alignment vertical="top"/>
    </xf>
    <xf numFmtId="0" fontId="11" fillId="7" borderId="10" xfId="0" applyFont="1" applyFill="1" applyBorder="1" applyAlignment="1">
      <alignment vertical="top"/>
    </xf>
    <xf numFmtId="0" fontId="10" fillId="6" borderId="0" xfId="0" applyFont="1" applyFill="1" applyAlignment="1">
      <alignment horizontal="center" vertical="top"/>
    </xf>
    <xf numFmtId="0" fontId="6" fillId="6" borderId="0" xfId="0" applyFont="1" applyFill="1" applyAlignment="1">
      <alignment vertical="top" wrapText="1"/>
    </xf>
    <xf numFmtId="0" fontId="11" fillId="6" borderId="0" xfId="0" applyFont="1" applyFill="1" applyAlignment="1">
      <alignment horizontal="center" vertical="top"/>
    </xf>
    <xf numFmtId="0" fontId="11" fillId="6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0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/>
    </xf>
    <xf numFmtId="0" fontId="12" fillId="2" borderId="3" xfId="0" applyFont="1" applyFill="1" applyBorder="1" applyAlignment="1">
      <alignment vertical="top"/>
    </xf>
    <xf numFmtId="0" fontId="5" fillId="8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/>
    </xf>
    <xf numFmtId="10" fontId="12" fillId="2" borderId="3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7" fillId="9" borderId="19" xfId="0" applyFont="1" applyFill="1" applyBorder="1" applyAlignment="1">
      <alignment vertical="top" wrapText="1"/>
    </xf>
    <xf numFmtId="0" fontId="5" fillId="10" borderId="7" xfId="0" applyFont="1" applyFill="1" applyBorder="1" applyAlignment="1">
      <alignment horizontal="center" vertical="top" wrapText="1"/>
    </xf>
    <xf numFmtId="0" fontId="7" fillId="10" borderId="7" xfId="0" applyFont="1" applyFill="1" applyBorder="1" applyAlignment="1">
      <alignment vertical="top" wrapText="1"/>
    </xf>
    <xf numFmtId="0" fontId="0" fillId="10" borderId="1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3" fillId="0" borderId="0" xfId="0" applyFont="1" applyBorder="1"/>
    <xf numFmtId="0" fontId="13" fillId="0" borderId="3" xfId="0" applyFont="1" applyBorder="1"/>
    <xf numFmtId="0" fontId="11" fillId="9" borderId="19" xfId="0" applyFont="1" applyFill="1" applyBorder="1" applyAlignment="1">
      <alignment vertical="top"/>
    </xf>
    <xf numFmtId="0" fontId="9" fillId="9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" fillId="0" borderId="1" xfId="0" applyFont="1" applyBorder="1"/>
    <xf numFmtId="0" fontId="5" fillId="3" borderId="15" xfId="0" applyFont="1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vertical="top" wrapText="1"/>
    </xf>
    <xf numFmtId="0" fontId="7" fillId="3" borderId="4" xfId="0" applyFont="1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5" fillId="6" borderId="3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29"/>
  <sheetViews>
    <sheetView tabSelected="1" topLeftCell="A53" workbookViewId="0">
      <selection activeCell="C133" sqref="C133"/>
    </sheetView>
  </sheetViews>
  <sheetFormatPr defaultRowHeight="15"/>
  <cols>
    <col min="1" max="1" width="9.140625" style="1"/>
    <col min="2" max="2" width="32.28515625" customWidth="1"/>
    <col min="3" max="3" width="47" customWidth="1"/>
    <col min="4" max="4" width="11.7109375" customWidth="1"/>
    <col min="7" max="7" width="23.5703125" customWidth="1"/>
  </cols>
  <sheetData>
    <row r="2" spans="1:6">
      <c r="B2" s="1" t="s">
        <v>70</v>
      </c>
    </row>
    <row r="3" spans="1:6" ht="15.75" thickBot="1">
      <c r="B3" s="2" t="s">
        <v>0</v>
      </c>
      <c r="C3" s="1"/>
      <c r="D3" s="1"/>
      <c r="E3" s="1"/>
      <c r="F3" s="1"/>
    </row>
    <row r="4" spans="1:6" ht="15.75" thickBot="1">
      <c r="A4" s="81" t="s">
        <v>132</v>
      </c>
      <c r="B4" s="82" t="s">
        <v>1</v>
      </c>
      <c r="C4" s="83" t="s">
        <v>2</v>
      </c>
      <c r="D4" s="82" t="s">
        <v>3</v>
      </c>
      <c r="E4" s="82" t="s">
        <v>4</v>
      </c>
      <c r="F4" s="84" t="s">
        <v>5</v>
      </c>
    </row>
    <row r="5" spans="1:6">
      <c r="A5" s="7">
        <v>1</v>
      </c>
      <c r="B5" s="7" t="s">
        <v>6</v>
      </c>
      <c r="C5" s="8" t="s">
        <v>7</v>
      </c>
      <c r="D5" s="11">
        <v>10</v>
      </c>
      <c r="E5" s="11"/>
      <c r="F5" s="13"/>
    </row>
    <row r="6" spans="1:6">
      <c r="A6" s="7"/>
      <c r="B6" s="7" t="s">
        <v>8</v>
      </c>
      <c r="C6" s="8" t="s">
        <v>9</v>
      </c>
      <c r="D6" s="11">
        <v>8</v>
      </c>
      <c r="E6" s="11"/>
      <c r="F6" s="7"/>
    </row>
    <row r="7" spans="1:6">
      <c r="A7" s="7"/>
      <c r="B7" s="7"/>
      <c r="C7" s="8" t="s">
        <v>10</v>
      </c>
      <c r="D7" s="11">
        <v>5</v>
      </c>
      <c r="E7" s="11"/>
      <c r="F7" s="7"/>
    </row>
    <row r="8" spans="1:6">
      <c r="A8" s="7"/>
      <c r="B8" s="7"/>
      <c r="C8" s="8" t="s">
        <v>11</v>
      </c>
      <c r="D8" s="11">
        <v>2</v>
      </c>
      <c r="E8" s="11"/>
      <c r="F8" s="7"/>
    </row>
    <row r="9" spans="1:6">
      <c r="A9" s="6"/>
      <c r="B9" s="7"/>
      <c r="C9" s="8" t="s">
        <v>12</v>
      </c>
      <c r="D9" s="11">
        <v>0</v>
      </c>
      <c r="E9" s="11"/>
      <c r="F9" s="7"/>
    </row>
    <row r="10" spans="1:6">
      <c r="A10" s="5"/>
      <c r="B10" s="3"/>
      <c r="C10" s="93" t="s">
        <v>136</v>
      </c>
      <c r="D10" s="4"/>
      <c r="E10" s="89"/>
      <c r="F10" s="3"/>
    </row>
    <row r="11" spans="1:6">
      <c r="A11" s="7">
        <v>2</v>
      </c>
      <c r="B11" s="7" t="s">
        <v>13</v>
      </c>
      <c r="C11" s="8" t="s">
        <v>14</v>
      </c>
      <c r="D11" s="11">
        <v>5</v>
      </c>
      <c r="E11" s="11"/>
      <c r="F11" s="13"/>
    </row>
    <row r="12" spans="1:6">
      <c r="A12" s="7"/>
      <c r="B12" s="7"/>
      <c r="C12" s="8" t="s">
        <v>15</v>
      </c>
      <c r="D12" s="11">
        <v>2</v>
      </c>
      <c r="E12" s="11"/>
      <c r="F12" s="7"/>
    </row>
    <row r="13" spans="1:6">
      <c r="A13" s="6"/>
      <c r="B13" s="7"/>
      <c r="C13" s="8" t="s">
        <v>16</v>
      </c>
      <c r="D13" s="11">
        <v>0</v>
      </c>
      <c r="E13" s="11"/>
      <c r="F13" s="7"/>
    </row>
    <row r="14" spans="1:6">
      <c r="A14" s="3"/>
      <c r="B14" s="3"/>
      <c r="C14" s="93" t="s">
        <v>136</v>
      </c>
      <c r="D14" s="4"/>
      <c r="E14" s="89"/>
      <c r="F14" s="3"/>
    </row>
    <row r="15" spans="1:6">
      <c r="A15" s="5">
        <v>3</v>
      </c>
      <c r="B15" s="7" t="s">
        <v>17</v>
      </c>
      <c r="C15" s="8" t="s">
        <v>18</v>
      </c>
      <c r="D15" s="11">
        <v>10</v>
      </c>
      <c r="E15" s="17"/>
      <c r="F15" s="18"/>
    </row>
    <row r="16" spans="1:6">
      <c r="A16" s="7"/>
      <c r="B16" s="7"/>
      <c r="C16" s="8" t="s">
        <v>19</v>
      </c>
      <c r="D16" s="11">
        <v>6</v>
      </c>
      <c r="E16" s="11"/>
      <c r="F16" s="7"/>
    </row>
    <row r="17" spans="1:6">
      <c r="A17" s="7"/>
      <c r="B17" s="7"/>
      <c r="C17" s="8" t="s">
        <v>20</v>
      </c>
      <c r="D17" s="11">
        <v>2</v>
      </c>
      <c r="E17" s="11"/>
      <c r="F17" s="7"/>
    </row>
    <row r="18" spans="1:6">
      <c r="A18" s="7"/>
      <c r="B18" s="7"/>
      <c r="C18" s="8" t="s">
        <v>21</v>
      </c>
      <c r="D18" s="11">
        <v>2</v>
      </c>
      <c r="E18" s="11"/>
      <c r="F18" s="7"/>
    </row>
    <row r="19" spans="1:6">
      <c r="A19" s="7"/>
      <c r="B19" s="7"/>
      <c r="C19" s="8" t="s">
        <v>22</v>
      </c>
      <c r="D19" s="11">
        <v>2</v>
      </c>
      <c r="E19" s="11"/>
      <c r="F19" s="7"/>
    </row>
    <row r="20" spans="1:6">
      <c r="A20" s="6"/>
      <c r="B20" s="7"/>
      <c r="C20" s="8" t="s">
        <v>23</v>
      </c>
      <c r="D20" s="11">
        <v>2</v>
      </c>
      <c r="E20" s="11"/>
      <c r="F20" s="7"/>
    </row>
    <row r="21" spans="1:6">
      <c r="A21" s="3"/>
      <c r="B21" s="3"/>
      <c r="C21" s="93" t="s">
        <v>136</v>
      </c>
      <c r="D21" s="4"/>
      <c r="E21" s="89"/>
      <c r="F21" s="3"/>
    </row>
    <row r="22" spans="1:6">
      <c r="A22" s="5">
        <v>4</v>
      </c>
      <c r="B22" s="7" t="s">
        <v>24</v>
      </c>
      <c r="C22" s="8" t="s">
        <v>25</v>
      </c>
      <c r="D22" s="11">
        <v>10</v>
      </c>
      <c r="E22" s="11"/>
      <c r="F22" s="13"/>
    </row>
    <row r="23" spans="1:6">
      <c r="A23" s="7"/>
      <c r="B23" s="7"/>
      <c r="C23" s="8" t="s">
        <v>95</v>
      </c>
      <c r="D23" s="11">
        <v>8</v>
      </c>
      <c r="E23" s="11"/>
      <c r="F23" s="7"/>
    </row>
    <row r="24" spans="1:6">
      <c r="A24" s="6"/>
      <c r="B24" s="7"/>
      <c r="C24" s="8" t="s">
        <v>26</v>
      </c>
      <c r="D24" s="11">
        <v>2</v>
      </c>
      <c r="E24" s="11"/>
      <c r="F24" s="7"/>
    </row>
    <row r="25" spans="1:6">
      <c r="A25" s="3"/>
      <c r="B25" s="3"/>
      <c r="C25" s="93" t="s">
        <v>136</v>
      </c>
      <c r="D25" s="4"/>
      <c r="E25" s="89"/>
      <c r="F25" s="3"/>
    </row>
    <row r="26" spans="1:6">
      <c r="A26" s="5">
        <v>5</v>
      </c>
      <c r="B26" s="7" t="s">
        <v>27</v>
      </c>
      <c r="C26" s="8" t="s">
        <v>28</v>
      </c>
      <c r="D26" s="11"/>
      <c r="E26" s="11"/>
      <c r="F26" s="7"/>
    </row>
    <row r="27" spans="1:6">
      <c r="A27" s="7"/>
      <c r="B27" s="7"/>
      <c r="C27" s="8" t="s">
        <v>29</v>
      </c>
      <c r="D27" s="11">
        <v>5</v>
      </c>
      <c r="E27" s="11"/>
      <c r="F27" s="13"/>
    </row>
    <row r="28" spans="1:6">
      <c r="A28" s="7"/>
      <c r="B28" s="7"/>
      <c r="C28" s="8" t="s">
        <v>30</v>
      </c>
      <c r="D28" s="11"/>
      <c r="E28" s="11"/>
      <c r="F28" s="7"/>
    </row>
    <row r="29" spans="1:6">
      <c r="A29" s="7"/>
      <c r="B29" s="7"/>
      <c r="C29" s="8" t="s">
        <v>31</v>
      </c>
      <c r="D29" s="11">
        <v>3</v>
      </c>
      <c r="E29" s="11"/>
      <c r="F29" s="7"/>
    </row>
    <row r="30" spans="1:6">
      <c r="A30" s="7"/>
      <c r="B30" s="7"/>
      <c r="C30" s="8" t="s">
        <v>32</v>
      </c>
      <c r="D30" s="11"/>
      <c r="E30" s="11"/>
      <c r="F30" s="7"/>
    </row>
    <row r="31" spans="1:6">
      <c r="A31" s="6"/>
      <c r="B31" s="7"/>
      <c r="C31" s="8" t="s">
        <v>33</v>
      </c>
      <c r="D31" s="11">
        <v>2</v>
      </c>
      <c r="E31" s="11"/>
      <c r="F31" s="7"/>
    </row>
    <row r="32" spans="1:6">
      <c r="A32" s="3"/>
      <c r="B32" s="3"/>
      <c r="C32" s="93" t="s">
        <v>136</v>
      </c>
      <c r="D32" s="4"/>
      <c r="E32" s="89"/>
      <c r="F32" s="3"/>
    </row>
    <row r="33" spans="1:6">
      <c r="A33" s="1">
        <v>6</v>
      </c>
      <c r="B33" s="7" t="s">
        <v>34</v>
      </c>
      <c r="C33" s="8"/>
      <c r="D33" s="11"/>
      <c r="E33" s="11"/>
      <c r="F33" s="7"/>
    </row>
    <row r="34" spans="1:6">
      <c r="B34" s="7" t="s">
        <v>35</v>
      </c>
      <c r="C34" s="8" t="s">
        <v>36</v>
      </c>
      <c r="D34" s="11">
        <v>6</v>
      </c>
      <c r="E34" s="11"/>
      <c r="F34" s="13"/>
    </row>
    <row r="35" spans="1:6">
      <c r="B35" s="7"/>
      <c r="C35" s="8" t="s">
        <v>37</v>
      </c>
      <c r="D35" s="11">
        <v>4</v>
      </c>
      <c r="E35" s="11"/>
      <c r="F35" s="7"/>
    </row>
    <row r="36" spans="1:6">
      <c r="B36" s="7"/>
      <c r="C36" s="8" t="s">
        <v>96</v>
      </c>
      <c r="D36" s="11">
        <v>2</v>
      </c>
      <c r="E36" s="11"/>
      <c r="F36" s="7"/>
    </row>
    <row r="37" spans="1:6">
      <c r="B37" s="7"/>
      <c r="C37" s="8" t="s">
        <v>38</v>
      </c>
      <c r="D37" s="11">
        <v>0</v>
      </c>
      <c r="E37" s="11"/>
      <c r="F37" s="7"/>
    </row>
    <row r="38" spans="1:6">
      <c r="A38" s="3"/>
      <c r="B38" s="3"/>
      <c r="C38" s="93" t="s">
        <v>136</v>
      </c>
      <c r="D38" s="4"/>
      <c r="E38" s="89"/>
      <c r="F38" s="3"/>
    </row>
    <row r="39" spans="1:6">
      <c r="A39" s="1">
        <v>7</v>
      </c>
      <c r="B39" s="7" t="s">
        <v>39</v>
      </c>
      <c r="C39" s="8" t="s">
        <v>40</v>
      </c>
      <c r="D39" s="11">
        <v>8</v>
      </c>
      <c r="E39" s="11"/>
      <c r="F39" s="7"/>
    </row>
    <row r="40" spans="1:6">
      <c r="B40" s="7"/>
      <c r="C40" s="8" t="s">
        <v>41</v>
      </c>
      <c r="D40" s="11"/>
      <c r="E40" s="11"/>
      <c r="F40" s="13"/>
    </row>
    <row r="41" spans="1:6">
      <c r="B41" s="7"/>
      <c r="C41" s="8" t="s">
        <v>42</v>
      </c>
      <c r="D41" s="11">
        <v>4</v>
      </c>
      <c r="E41" s="11"/>
      <c r="F41" s="7"/>
    </row>
    <row r="42" spans="1:6">
      <c r="B42" s="7"/>
      <c r="C42" s="8" t="s">
        <v>41</v>
      </c>
      <c r="D42" s="11"/>
      <c r="E42" s="11"/>
      <c r="F42" s="7"/>
    </row>
    <row r="43" spans="1:6">
      <c r="B43" s="7"/>
      <c r="C43" s="8" t="s">
        <v>43</v>
      </c>
      <c r="D43" s="11">
        <v>2</v>
      </c>
      <c r="E43" s="11"/>
      <c r="F43" s="7"/>
    </row>
    <row r="44" spans="1:6">
      <c r="B44" s="7"/>
      <c r="C44" s="8" t="s">
        <v>41</v>
      </c>
      <c r="D44" s="11"/>
      <c r="E44" s="11"/>
      <c r="F44" s="7"/>
    </row>
    <row r="45" spans="1:6">
      <c r="A45" s="3"/>
      <c r="B45" s="3"/>
      <c r="C45" s="93" t="s">
        <v>136</v>
      </c>
      <c r="D45" s="4"/>
      <c r="E45" s="89"/>
      <c r="F45" s="3"/>
    </row>
    <row r="46" spans="1:6">
      <c r="A46" s="1">
        <v>8</v>
      </c>
      <c r="B46" s="7" t="s">
        <v>44</v>
      </c>
      <c r="C46" s="8" t="s">
        <v>45</v>
      </c>
      <c r="D46" s="11">
        <v>8</v>
      </c>
      <c r="E46" s="11"/>
      <c r="F46" s="13"/>
    </row>
    <row r="47" spans="1:6">
      <c r="B47" s="7"/>
      <c r="C47" s="8" t="s">
        <v>46</v>
      </c>
      <c r="D47" s="11">
        <v>4</v>
      </c>
      <c r="E47" s="11"/>
      <c r="F47" s="7"/>
    </row>
    <row r="48" spans="1:6">
      <c r="B48" s="7"/>
      <c r="C48" s="8" t="s">
        <v>47</v>
      </c>
      <c r="D48" s="11">
        <v>0</v>
      </c>
      <c r="E48" s="11"/>
      <c r="F48" s="7"/>
    </row>
    <row r="49" spans="1:6">
      <c r="A49" s="3"/>
      <c r="B49" s="3"/>
      <c r="C49" s="93" t="s">
        <v>136</v>
      </c>
      <c r="D49" s="4"/>
      <c r="E49" s="89"/>
      <c r="F49" s="3"/>
    </row>
    <row r="50" spans="1:6">
      <c r="A50" s="1">
        <v>9</v>
      </c>
      <c r="B50" s="7" t="s">
        <v>48</v>
      </c>
      <c r="C50" s="8" t="s">
        <v>49</v>
      </c>
      <c r="D50" s="11">
        <v>5</v>
      </c>
      <c r="E50" s="11"/>
      <c r="F50" s="13"/>
    </row>
    <row r="51" spans="1:6">
      <c r="B51" s="7"/>
      <c r="C51" s="8" t="s">
        <v>50</v>
      </c>
      <c r="D51" s="11"/>
      <c r="E51" s="11"/>
      <c r="F51" s="7"/>
    </row>
    <row r="52" spans="1:6">
      <c r="B52" s="7"/>
      <c r="C52" s="8" t="s">
        <v>51</v>
      </c>
      <c r="D52" s="11">
        <v>3</v>
      </c>
      <c r="E52" s="11"/>
      <c r="F52" s="7"/>
    </row>
    <row r="53" spans="1:6">
      <c r="B53" s="7"/>
      <c r="C53" s="8" t="s">
        <v>52</v>
      </c>
      <c r="D53" s="11">
        <v>2</v>
      </c>
      <c r="E53" s="11"/>
      <c r="F53" s="7"/>
    </row>
    <row r="54" spans="1:6">
      <c r="A54" s="3"/>
      <c r="B54" s="3"/>
      <c r="C54" s="93" t="s">
        <v>136</v>
      </c>
      <c r="D54" s="4"/>
      <c r="E54" s="89"/>
      <c r="F54" s="3"/>
    </row>
    <row r="55" spans="1:6">
      <c r="A55" s="1">
        <v>10</v>
      </c>
      <c r="B55" s="7" t="s">
        <v>53</v>
      </c>
      <c r="C55" s="8" t="s">
        <v>54</v>
      </c>
      <c r="D55" s="11">
        <v>8</v>
      </c>
      <c r="E55" s="11"/>
      <c r="F55" s="13"/>
    </row>
    <row r="56" spans="1:6">
      <c r="B56" s="7"/>
      <c r="C56" s="8" t="s">
        <v>55</v>
      </c>
      <c r="D56" s="11">
        <v>6</v>
      </c>
      <c r="E56" s="11"/>
      <c r="F56" s="7"/>
    </row>
    <row r="57" spans="1:6">
      <c r="B57" s="7"/>
      <c r="C57" s="8" t="s">
        <v>56</v>
      </c>
      <c r="D57" s="11">
        <v>3</v>
      </c>
      <c r="E57" s="11"/>
      <c r="F57" s="7"/>
    </row>
    <row r="58" spans="1:6">
      <c r="B58" s="7"/>
      <c r="C58" s="8" t="s">
        <v>57</v>
      </c>
      <c r="D58" s="11">
        <v>2</v>
      </c>
      <c r="E58" s="11"/>
      <c r="F58" s="7"/>
    </row>
    <row r="59" spans="1:6">
      <c r="B59" s="7"/>
      <c r="C59" s="8" t="s">
        <v>58</v>
      </c>
      <c r="D59" s="11">
        <v>1</v>
      </c>
      <c r="E59" s="11"/>
      <c r="F59" s="7"/>
    </row>
    <row r="60" spans="1:6">
      <c r="A60" s="3"/>
      <c r="B60" s="3"/>
      <c r="C60" s="93" t="s">
        <v>136</v>
      </c>
      <c r="D60" s="4"/>
      <c r="E60" s="89"/>
      <c r="F60" s="3"/>
    </row>
    <row r="61" spans="1:6">
      <c r="A61" s="1">
        <v>11</v>
      </c>
      <c r="B61" s="7" t="s">
        <v>59</v>
      </c>
      <c r="C61" s="8" t="s">
        <v>60</v>
      </c>
      <c r="D61" s="11">
        <v>10</v>
      </c>
      <c r="E61" s="11"/>
      <c r="F61" s="13"/>
    </row>
    <row r="62" spans="1:6">
      <c r="B62" s="7"/>
      <c r="C62" s="8" t="s">
        <v>61</v>
      </c>
      <c r="D62" s="11"/>
      <c r="E62" s="11"/>
      <c r="F62" s="7"/>
    </row>
    <row r="63" spans="1:6">
      <c r="B63" s="7"/>
      <c r="C63" s="8" t="s">
        <v>62</v>
      </c>
      <c r="D63" s="11"/>
      <c r="E63" s="11"/>
      <c r="F63" s="7"/>
    </row>
    <row r="64" spans="1:6">
      <c r="B64" s="7"/>
      <c r="C64" s="8" t="s">
        <v>63</v>
      </c>
      <c r="D64" s="11">
        <v>6</v>
      </c>
      <c r="E64" s="11"/>
      <c r="F64" s="7"/>
    </row>
    <row r="65" spans="1:7">
      <c r="B65" s="7"/>
      <c r="C65" s="8" t="s">
        <v>64</v>
      </c>
      <c r="D65" s="11"/>
      <c r="E65" s="11"/>
      <c r="F65" s="7"/>
    </row>
    <row r="66" spans="1:7">
      <c r="B66" s="7"/>
      <c r="C66" s="8" t="s">
        <v>65</v>
      </c>
      <c r="D66" s="11"/>
      <c r="E66" s="11"/>
      <c r="F66" s="7"/>
    </row>
    <row r="67" spans="1:7">
      <c r="B67" s="7"/>
      <c r="C67" s="8" t="s">
        <v>66</v>
      </c>
      <c r="D67" s="11"/>
      <c r="E67" s="11"/>
      <c r="F67" s="7"/>
    </row>
    <row r="68" spans="1:7">
      <c r="B68" s="7"/>
      <c r="C68" s="8" t="s">
        <v>67</v>
      </c>
      <c r="D68" s="11">
        <v>2</v>
      </c>
      <c r="E68" s="11"/>
      <c r="F68" s="7"/>
    </row>
    <row r="69" spans="1:7">
      <c r="B69" s="7"/>
      <c r="C69" s="8" t="s">
        <v>68</v>
      </c>
      <c r="D69" s="11"/>
      <c r="E69" s="11"/>
      <c r="F69" s="7"/>
    </row>
    <row r="70" spans="1:7">
      <c r="B70" s="7"/>
      <c r="C70" s="10" t="s">
        <v>69</v>
      </c>
      <c r="D70" s="12">
        <v>0</v>
      </c>
      <c r="E70" s="12"/>
      <c r="F70" s="6"/>
    </row>
    <row r="71" spans="1:7" ht="15.75" thickBot="1">
      <c r="A71" s="3"/>
      <c r="B71" s="5"/>
      <c r="C71" s="92" t="s">
        <v>136</v>
      </c>
      <c r="D71" s="11"/>
      <c r="E71" s="90"/>
      <c r="F71" s="9"/>
    </row>
    <row r="72" spans="1:7" ht="15.75" thickBot="1">
      <c r="A72" s="85"/>
      <c r="B72" s="14" t="s">
        <v>133</v>
      </c>
      <c r="C72" s="14"/>
      <c r="D72" s="15">
        <f>D5+D11+D15+D22+D27+D34+D39+D46+D50+D55+D61</f>
        <v>85</v>
      </c>
      <c r="E72" s="91">
        <f>E10+E14+E21+E25+E32+E38+E45+E49+E54+E60+E71</f>
        <v>0</v>
      </c>
      <c r="F72" s="16"/>
    </row>
    <row r="73" spans="1:7" ht="15.75" thickBot="1"/>
    <row r="74" spans="1:7">
      <c r="A74" s="28"/>
      <c r="B74" s="98" t="s">
        <v>131</v>
      </c>
      <c r="C74" s="99"/>
      <c r="D74" s="29"/>
      <c r="E74" s="29"/>
      <c r="F74" s="30"/>
      <c r="G74" s="25"/>
    </row>
    <row r="75" spans="1:7">
      <c r="A75" s="19" t="s">
        <v>97</v>
      </c>
      <c r="B75" s="20" t="s">
        <v>98</v>
      </c>
      <c r="C75" s="21" t="s">
        <v>99</v>
      </c>
      <c r="D75" s="23">
        <v>5</v>
      </c>
      <c r="E75" s="31"/>
      <c r="F75" s="32"/>
      <c r="G75" s="100" t="s">
        <v>100</v>
      </c>
    </row>
    <row r="76" spans="1:7">
      <c r="A76" s="19"/>
      <c r="B76" s="25"/>
      <c r="C76" s="21" t="s">
        <v>101</v>
      </c>
      <c r="D76" s="23">
        <v>4</v>
      </c>
      <c r="E76" s="33"/>
      <c r="F76" s="34"/>
      <c r="G76" s="101"/>
    </row>
    <row r="77" spans="1:7">
      <c r="A77" s="19"/>
      <c r="B77" s="25"/>
      <c r="C77" s="21" t="s">
        <v>102</v>
      </c>
      <c r="D77" s="23">
        <v>3</v>
      </c>
      <c r="E77" s="33"/>
      <c r="F77" s="34"/>
      <c r="G77" s="101"/>
    </row>
    <row r="78" spans="1:7">
      <c r="A78" s="19"/>
      <c r="B78" s="25"/>
      <c r="C78" s="21" t="s">
        <v>103</v>
      </c>
      <c r="D78" s="23">
        <v>2</v>
      </c>
      <c r="E78" s="33"/>
      <c r="F78" s="34"/>
      <c r="G78" s="101"/>
    </row>
    <row r="79" spans="1:7" ht="15.75" thickBot="1">
      <c r="A79" s="19"/>
      <c r="B79" s="25"/>
      <c r="C79" s="21" t="s">
        <v>104</v>
      </c>
      <c r="D79" s="23">
        <v>1</v>
      </c>
      <c r="E79" s="33"/>
      <c r="F79" s="34"/>
      <c r="G79" s="101"/>
    </row>
    <row r="80" spans="1:7" ht="15.75" thickBot="1">
      <c r="A80" s="19"/>
      <c r="B80" s="26"/>
      <c r="C80" s="35" t="s">
        <v>94</v>
      </c>
      <c r="D80" s="22"/>
      <c r="E80" s="86"/>
      <c r="F80" s="34"/>
      <c r="G80" s="102"/>
    </row>
    <row r="81" spans="1:7">
      <c r="A81" s="19" t="s">
        <v>71</v>
      </c>
      <c r="B81" s="20" t="s">
        <v>72</v>
      </c>
      <c r="C81" s="21"/>
      <c r="D81" s="22"/>
      <c r="E81" s="33"/>
      <c r="F81" s="34"/>
      <c r="G81" s="100" t="s">
        <v>105</v>
      </c>
    </row>
    <row r="82" spans="1:7">
      <c r="A82" s="19"/>
      <c r="B82" s="20" t="s">
        <v>73</v>
      </c>
      <c r="C82" s="21" t="s">
        <v>74</v>
      </c>
      <c r="D82" s="23">
        <v>4</v>
      </c>
      <c r="E82" s="33"/>
      <c r="F82" s="34"/>
      <c r="G82" s="101"/>
    </row>
    <row r="83" spans="1:7" ht="25.5">
      <c r="A83" s="19"/>
      <c r="B83" s="24" t="s">
        <v>75</v>
      </c>
      <c r="C83" s="21" t="s">
        <v>76</v>
      </c>
      <c r="D83" s="23">
        <v>3</v>
      </c>
      <c r="E83" s="33"/>
      <c r="F83" s="34"/>
      <c r="G83" s="101"/>
    </row>
    <row r="84" spans="1:7">
      <c r="A84" s="19"/>
      <c r="B84" s="25"/>
      <c r="C84" s="21" t="s">
        <v>77</v>
      </c>
      <c r="D84" s="23">
        <v>2</v>
      </c>
      <c r="E84" s="33"/>
      <c r="F84" s="34"/>
      <c r="G84" s="101"/>
    </row>
    <row r="85" spans="1:7">
      <c r="A85" s="19"/>
      <c r="B85" s="25"/>
      <c r="C85" s="21" t="s">
        <v>78</v>
      </c>
      <c r="D85" s="23">
        <v>1</v>
      </c>
      <c r="E85" s="33"/>
      <c r="F85" s="34"/>
      <c r="G85" s="101"/>
    </row>
    <row r="86" spans="1:7" ht="15.75" thickBot="1">
      <c r="A86" s="19"/>
      <c r="B86" s="25"/>
      <c r="C86" s="21" t="s">
        <v>79</v>
      </c>
      <c r="D86" s="23">
        <v>0</v>
      </c>
      <c r="E86" s="33"/>
      <c r="F86" s="34"/>
      <c r="G86" s="101"/>
    </row>
    <row r="87" spans="1:7" ht="15.75" thickBot="1">
      <c r="A87" s="19"/>
      <c r="B87" s="26"/>
      <c r="C87" s="27" t="s">
        <v>80</v>
      </c>
      <c r="D87" s="22"/>
      <c r="E87" s="36"/>
      <c r="F87" s="34"/>
      <c r="G87" s="102"/>
    </row>
    <row r="88" spans="1:7">
      <c r="A88" s="19" t="s">
        <v>81</v>
      </c>
      <c r="B88" s="20" t="s">
        <v>82</v>
      </c>
      <c r="C88" s="21"/>
      <c r="D88" s="22"/>
      <c r="E88" s="33"/>
      <c r="F88" s="34"/>
      <c r="G88" s="100" t="s">
        <v>106</v>
      </c>
    </row>
    <row r="89" spans="1:7">
      <c r="A89" s="19"/>
      <c r="B89" s="25" t="s">
        <v>83</v>
      </c>
      <c r="C89" s="21" t="s">
        <v>84</v>
      </c>
      <c r="D89" s="23">
        <v>6</v>
      </c>
      <c r="E89" s="33"/>
      <c r="F89" s="34"/>
      <c r="G89" s="101"/>
    </row>
    <row r="90" spans="1:7">
      <c r="A90" s="19"/>
      <c r="B90" s="25" t="s">
        <v>85</v>
      </c>
      <c r="C90" s="21" t="s">
        <v>86</v>
      </c>
      <c r="D90" s="23">
        <v>4</v>
      </c>
      <c r="E90" s="33"/>
      <c r="F90" s="34"/>
      <c r="G90" s="101"/>
    </row>
    <row r="91" spans="1:7">
      <c r="A91" s="19"/>
      <c r="B91" s="25" t="s">
        <v>87</v>
      </c>
      <c r="C91" s="21" t="s">
        <v>88</v>
      </c>
      <c r="D91" s="23">
        <v>3</v>
      </c>
      <c r="E91" s="33"/>
      <c r="F91" s="34"/>
      <c r="G91" s="101"/>
    </row>
    <row r="92" spans="1:7">
      <c r="A92" s="19"/>
      <c r="B92" s="25" t="s">
        <v>89</v>
      </c>
      <c r="C92" s="21" t="s">
        <v>90</v>
      </c>
      <c r="D92" s="23">
        <v>2</v>
      </c>
      <c r="E92" s="33"/>
      <c r="F92" s="34"/>
      <c r="G92" s="101"/>
    </row>
    <row r="93" spans="1:7" ht="38.25">
      <c r="A93" s="19"/>
      <c r="B93" s="24" t="s">
        <v>91</v>
      </c>
      <c r="C93" s="21" t="s">
        <v>92</v>
      </c>
      <c r="D93" s="23">
        <v>1</v>
      </c>
      <c r="E93" s="33"/>
      <c r="F93" s="34"/>
      <c r="G93" s="101"/>
    </row>
    <row r="94" spans="1:7" ht="15.75" thickBot="1">
      <c r="A94" s="19"/>
      <c r="B94" s="25"/>
      <c r="C94" s="21" t="s">
        <v>93</v>
      </c>
      <c r="D94" s="23">
        <v>0</v>
      </c>
      <c r="E94" s="33"/>
      <c r="F94" s="34"/>
      <c r="G94" s="101"/>
    </row>
    <row r="95" spans="1:7" ht="15.75" thickBot="1">
      <c r="A95" s="19"/>
      <c r="B95" s="26"/>
      <c r="C95" s="27" t="s">
        <v>94</v>
      </c>
      <c r="D95" s="22"/>
      <c r="E95" s="36"/>
      <c r="F95" s="34"/>
      <c r="G95" s="102"/>
    </row>
    <row r="96" spans="1:7">
      <c r="A96" s="37"/>
      <c r="B96" s="38" t="s">
        <v>107</v>
      </c>
      <c r="C96" s="39"/>
      <c r="D96" s="87">
        <f>D75+D82+D89</f>
        <v>15</v>
      </c>
      <c r="E96" s="88">
        <f>E80+E87+E95</f>
        <v>0</v>
      </c>
      <c r="F96" s="40"/>
      <c r="G96" s="41"/>
    </row>
    <row r="97" spans="1:7" ht="16.5">
      <c r="A97" s="42"/>
      <c r="B97" s="103" t="s">
        <v>134</v>
      </c>
      <c r="C97" s="104"/>
      <c r="D97" s="43"/>
      <c r="E97" s="43"/>
      <c r="F97" s="44"/>
      <c r="G97" s="45"/>
    </row>
    <row r="98" spans="1:7" ht="27" customHeight="1">
      <c r="A98" s="42" t="s">
        <v>97</v>
      </c>
      <c r="B98" s="46" t="s">
        <v>108</v>
      </c>
      <c r="C98" s="47"/>
      <c r="D98" s="43"/>
      <c r="E98" s="43"/>
      <c r="F98" s="44"/>
      <c r="G98" s="48" t="s">
        <v>109</v>
      </c>
    </row>
    <row r="99" spans="1:7" ht="16.5">
      <c r="A99" s="42"/>
      <c r="B99" s="49"/>
      <c r="C99" s="47" t="s">
        <v>110</v>
      </c>
      <c r="D99" s="50">
        <v>5</v>
      </c>
      <c r="E99" s="43"/>
      <c r="F99" s="44"/>
      <c r="G99" s="51"/>
    </row>
    <row r="100" spans="1:7" ht="16.5">
      <c r="A100" s="42"/>
      <c r="B100" s="49"/>
      <c r="C100" s="47" t="s">
        <v>111</v>
      </c>
      <c r="D100" s="50">
        <v>3</v>
      </c>
      <c r="E100" s="43"/>
      <c r="F100" s="44"/>
      <c r="G100" s="51"/>
    </row>
    <row r="101" spans="1:7" ht="17.25" thickBot="1">
      <c r="A101" s="42"/>
      <c r="B101" s="49"/>
      <c r="C101" s="47" t="s">
        <v>112</v>
      </c>
      <c r="D101" s="50">
        <v>1</v>
      </c>
      <c r="E101" s="52"/>
      <c r="F101" s="44"/>
      <c r="G101" s="51"/>
    </row>
    <row r="102" spans="1:7" ht="17.25" thickBot="1">
      <c r="A102" s="42"/>
      <c r="B102" s="53"/>
      <c r="C102" s="95" t="s">
        <v>80</v>
      </c>
      <c r="D102" s="54"/>
      <c r="E102" s="94"/>
      <c r="F102" s="55"/>
      <c r="G102" s="56"/>
    </row>
    <row r="103" spans="1:7" ht="25.5">
      <c r="A103" s="42" t="s">
        <v>71</v>
      </c>
      <c r="B103" s="46" t="s">
        <v>135</v>
      </c>
      <c r="C103" s="47" t="s">
        <v>113</v>
      </c>
      <c r="D103" s="50">
        <v>5</v>
      </c>
      <c r="E103" s="57"/>
      <c r="F103" s="44"/>
      <c r="G103" s="48" t="s">
        <v>114</v>
      </c>
    </row>
    <row r="104" spans="1:7" ht="16.5">
      <c r="A104" s="42"/>
      <c r="B104" s="46"/>
      <c r="C104" s="47" t="s">
        <v>115</v>
      </c>
      <c r="D104" s="50">
        <v>3</v>
      </c>
      <c r="E104" s="43"/>
      <c r="F104" s="44"/>
      <c r="G104" s="51"/>
    </row>
    <row r="105" spans="1:7" ht="17.25" thickBot="1">
      <c r="A105" s="42"/>
      <c r="B105" s="49"/>
      <c r="C105" s="47" t="s">
        <v>116</v>
      </c>
      <c r="D105" s="50">
        <v>1</v>
      </c>
      <c r="E105" s="52"/>
      <c r="F105" s="44"/>
      <c r="G105" s="51"/>
    </row>
    <row r="106" spans="1:7" ht="17.25" thickBot="1">
      <c r="A106" s="42"/>
      <c r="B106" s="53"/>
      <c r="C106" s="27" t="s">
        <v>80</v>
      </c>
      <c r="D106" s="54"/>
      <c r="E106" s="58"/>
      <c r="F106" s="55"/>
      <c r="G106" s="56"/>
    </row>
    <row r="107" spans="1:7" ht="28.5" customHeight="1">
      <c r="A107" s="42" t="s">
        <v>81</v>
      </c>
      <c r="B107" s="46" t="s">
        <v>117</v>
      </c>
      <c r="C107" s="47"/>
      <c r="D107" s="50"/>
      <c r="E107" s="57"/>
      <c r="F107" s="44"/>
      <c r="G107" s="45" t="s">
        <v>118</v>
      </c>
    </row>
    <row r="108" spans="1:7" ht="16.5">
      <c r="A108" s="42"/>
      <c r="B108" s="49"/>
      <c r="C108" s="47" t="s">
        <v>119</v>
      </c>
      <c r="D108" s="50">
        <v>5</v>
      </c>
      <c r="E108" s="43"/>
      <c r="F108" s="44"/>
      <c r="G108" s="51"/>
    </row>
    <row r="109" spans="1:7" ht="16.5">
      <c r="A109" s="42"/>
      <c r="B109" s="49"/>
      <c r="C109" s="47" t="s">
        <v>120</v>
      </c>
      <c r="D109" s="50">
        <v>3</v>
      </c>
      <c r="E109" s="43"/>
      <c r="F109" s="44"/>
      <c r="G109" s="51"/>
    </row>
    <row r="110" spans="1:7" ht="17.25" thickBot="1">
      <c r="A110" s="42"/>
      <c r="B110" s="49"/>
      <c r="C110" s="47" t="s">
        <v>121</v>
      </c>
      <c r="D110" s="50">
        <v>1</v>
      </c>
      <c r="E110" s="52"/>
      <c r="F110" s="44"/>
      <c r="G110" s="56"/>
    </row>
    <row r="111" spans="1:7" ht="17.25" thickBot="1">
      <c r="A111" s="42"/>
      <c r="B111" s="53"/>
      <c r="C111" s="27" t="s">
        <v>80</v>
      </c>
      <c r="D111" s="54"/>
      <c r="E111" s="58"/>
      <c r="F111" s="55"/>
      <c r="G111" s="45"/>
    </row>
    <row r="112" spans="1:7" ht="17.25" thickBot="1">
      <c r="A112" s="42"/>
      <c r="B112" s="49"/>
      <c r="C112" s="47"/>
      <c r="D112" s="50"/>
      <c r="E112" s="57"/>
      <c r="F112" s="59"/>
      <c r="G112" s="45"/>
    </row>
    <row r="113" spans="1:7" ht="17.25" thickBot="1">
      <c r="A113" s="42"/>
      <c r="B113" s="46" t="s">
        <v>122</v>
      </c>
      <c r="C113" s="47"/>
      <c r="D113" s="60">
        <v>15</v>
      </c>
      <c r="E113" s="61">
        <f>E102+E106+E111</f>
        <v>0</v>
      </c>
      <c r="F113" s="62">
        <f>E102+E106+E111</f>
        <v>0</v>
      </c>
      <c r="G113" s="45"/>
    </row>
    <row r="114" spans="1:7" ht="16.5">
      <c r="A114" s="63"/>
      <c r="B114" s="53"/>
      <c r="C114" s="64"/>
      <c r="D114" s="65"/>
      <c r="E114" s="66"/>
      <c r="F114" s="67"/>
      <c r="G114" s="45"/>
    </row>
    <row r="115" spans="1:7" ht="16.5">
      <c r="A115" s="68"/>
      <c r="B115" s="69" t="s">
        <v>123</v>
      </c>
      <c r="C115" s="70"/>
      <c r="D115" s="71" t="s">
        <v>124</v>
      </c>
      <c r="E115" s="72" t="s">
        <v>3</v>
      </c>
      <c r="F115" s="73" t="s">
        <v>125</v>
      </c>
      <c r="G115" s="45"/>
    </row>
    <row r="116" spans="1:7" ht="16.5">
      <c r="A116" s="68"/>
      <c r="B116" s="74" t="s">
        <v>126</v>
      </c>
      <c r="C116" s="70"/>
      <c r="D116" s="71"/>
      <c r="E116" s="72"/>
      <c r="F116" s="73"/>
      <c r="G116" s="45"/>
    </row>
    <row r="117" spans="1:7" ht="16.5">
      <c r="A117" s="68"/>
      <c r="B117" s="75" t="s">
        <v>127</v>
      </c>
      <c r="C117" s="70"/>
      <c r="D117" s="72">
        <f>D72</f>
        <v>85</v>
      </c>
      <c r="E117" s="72">
        <f>E72</f>
        <v>0</v>
      </c>
      <c r="F117" s="76"/>
      <c r="G117" s="45"/>
    </row>
    <row r="118" spans="1:7" ht="16.5">
      <c r="A118" s="68"/>
      <c r="B118" s="75" t="s">
        <v>128</v>
      </c>
      <c r="C118" s="70"/>
      <c r="D118" s="72">
        <f>D96</f>
        <v>15</v>
      </c>
      <c r="E118" s="72">
        <f>E96</f>
        <v>0</v>
      </c>
      <c r="F118" s="76"/>
      <c r="G118" s="45"/>
    </row>
    <row r="119" spans="1:7" ht="16.5">
      <c r="A119" s="68"/>
      <c r="B119" s="96" t="s">
        <v>129</v>
      </c>
      <c r="C119" s="77"/>
      <c r="D119" s="78">
        <v>100</v>
      </c>
      <c r="E119" s="78">
        <f>SUM(E117:E118)</f>
        <v>0</v>
      </c>
      <c r="F119" s="79">
        <f>E119/D119</f>
        <v>0</v>
      </c>
      <c r="G119" s="45"/>
    </row>
    <row r="120" spans="1:7" ht="25.5">
      <c r="A120" s="68"/>
      <c r="B120" s="46" t="s">
        <v>137</v>
      </c>
      <c r="C120" s="47"/>
      <c r="D120" s="72"/>
      <c r="E120" s="72"/>
      <c r="F120" s="76"/>
      <c r="G120" s="45"/>
    </row>
    <row r="121" spans="1:7" ht="16.5">
      <c r="A121" s="68"/>
      <c r="B121" s="75" t="s">
        <v>127</v>
      </c>
      <c r="C121" s="70"/>
      <c r="D121" s="72">
        <f>D72</f>
        <v>85</v>
      </c>
      <c r="E121" s="72">
        <f>F73</f>
        <v>0</v>
      </c>
      <c r="F121" s="76"/>
      <c r="G121" s="45"/>
    </row>
    <row r="122" spans="1:7" ht="16.5">
      <c r="A122" s="68"/>
      <c r="B122" s="75" t="s">
        <v>138</v>
      </c>
      <c r="C122" s="70"/>
      <c r="D122" s="72">
        <f>D113</f>
        <v>15</v>
      </c>
      <c r="E122" s="72">
        <f>F113</f>
        <v>0</v>
      </c>
      <c r="F122" s="76"/>
      <c r="G122" s="45"/>
    </row>
    <row r="123" spans="1:7" ht="16.5">
      <c r="A123" s="68"/>
      <c r="B123" s="77" t="s">
        <v>130</v>
      </c>
      <c r="C123" s="80"/>
      <c r="D123" s="78">
        <f>D117+D118</f>
        <v>100</v>
      </c>
      <c r="E123" s="78">
        <f>SUM(E121:E122)</f>
        <v>0</v>
      </c>
      <c r="F123" s="79">
        <f>E123/D123</f>
        <v>0</v>
      </c>
      <c r="G123" s="45"/>
    </row>
    <row r="126" spans="1:7" ht="16.5">
      <c r="C126" s="97" t="s">
        <v>139</v>
      </c>
      <c r="D126" s="97"/>
      <c r="E126" s="97"/>
    </row>
    <row r="127" spans="1:7" ht="16.5">
      <c r="C127" s="97" t="s">
        <v>142</v>
      </c>
      <c r="D127" s="97" t="s">
        <v>140</v>
      </c>
      <c r="E127" s="97"/>
    </row>
    <row r="128" spans="1:7" ht="16.5">
      <c r="C128" s="97" t="s">
        <v>143</v>
      </c>
      <c r="D128" s="97" t="s">
        <v>141</v>
      </c>
      <c r="E128" s="97"/>
    </row>
    <row r="129" spans="3:5" ht="16.5">
      <c r="C129" s="97" t="s">
        <v>144</v>
      </c>
      <c r="D129" s="97" t="s">
        <v>145</v>
      </c>
      <c r="E129" s="97"/>
    </row>
  </sheetData>
  <mergeCells count="5">
    <mergeCell ref="B74:C74"/>
    <mergeCell ref="G75:G80"/>
    <mergeCell ref="G81:G87"/>
    <mergeCell ref="G88:G95"/>
    <mergeCell ref="B97:C9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evans.nakhokho</cp:lastModifiedBy>
  <dcterms:created xsi:type="dcterms:W3CDTF">2014-06-16T20:07:59Z</dcterms:created>
  <dcterms:modified xsi:type="dcterms:W3CDTF">2014-06-23T09:24:21Z</dcterms:modified>
</cp:coreProperties>
</file>